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06" yWindow="65506" windowWidth="12810" windowHeight="7950" activeTab="0"/>
  </bookViews>
  <sheets>
    <sheet name="Combien" sheetId="1" r:id="rId1"/>
  </sheets>
  <definedNames>
    <definedName name="_xlnm.Print_Area" localSheetId="0">'Combien'!$A$1:$T$6</definedName>
    <definedName name="_xlnm.Print_Titles" localSheetId="0">'Combien'!$1:$4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<sst xmlns="http://schemas.openxmlformats.org/spreadsheetml/2006/main" count="52" uniqueCount="41">
  <si>
    <t>Date</t>
  </si>
  <si>
    <t>M</t>
  </si>
  <si>
    <t>h</t>
  </si>
  <si>
    <t>mn</t>
  </si>
  <si>
    <t>Marshall Peak</t>
  </si>
  <si>
    <t>Omega 4</t>
  </si>
  <si>
    <t>SSW</t>
  </si>
  <si>
    <t>Andy Jackson airpark</t>
  </si>
  <si>
    <t>Total</t>
  </si>
  <si>
    <t>Alt</t>
  </si>
  <si>
    <t>Orient</t>
  </si>
  <si>
    <t>Gain</t>
  </si>
  <si>
    <t>XC</t>
  </si>
  <si>
    <t>Alt max</t>
  </si>
  <si>
    <t>Notes :</t>
  </si>
  <si>
    <t>Jérôme Daoust</t>
  </si>
  <si>
    <t>Paraglider pilot : YOUR_NAME (phone: YOUR_PHONE), YOUR_COUNTRY : Licence YOUR_LICENCE_NUMBER.</t>
  </si>
  <si>
    <t>Flight</t>
  </si>
  <si>
    <t>Year</t>
  </si>
  <si>
    <t>Wing</t>
  </si>
  <si>
    <t>Launch</t>
  </si>
  <si>
    <t>Country</t>
  </si>
  <si>
    <t>Name</t>
  </si>
  <si>
    <t>Landing Zone</t>
  </si>
  <si>
    <t>Vert. Drop</t>
  </si>
  <si>
    <t>Wind</t>
  </si>
  <si>
    <t>Duration</t>
  </si>
  <si>
    <t>(hour)</t>
  </si>
  <si>
    <t>California</t>
  </si>
  <si>
    <t>If only my buddies could have seen me thermal in that canyon.</t>
  </si>
  <si>
    <t>2) The altitudes are with respect to the mean sea level.</t>
  </si>
  <si>
    <t>3) If you have questions or comments, visit my web page :</t>
  </si>
  <si>
    <t>4) This could be more complicated, like adding a database for launches and landings, but this electronic log book is a compromise between easy of data entry and gathering a few statistics.</t>
  </si>
  <si>
    <t>5) When you have more then 20 flights, copy the last row to inscribe more.</t>
  </si>
  <si>
    <t>1) In blue, are values that get calculated automatically.</t>
  </si>
  <si>
    <t>I went cloudbase 3 times on route to Grand-Ma.  And I have too many things to say to fit on a single line.</t>
  </si>
  <si>
    <t>Day</t>
  </si>
  <si>
    <t>(ft)</t>
  </si>
  <si>
    <t>(mph)</t>
  </si>
  <si>
    <t>(mile)</t>
  </si>
  <si>
    <t>http://www.expandingknowledge.com/Jerome/PG/Main.htm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</si>
</sst>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1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" fontId="4" fillId="0" borderId="2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2" fontId="9" fillId="0" borderId="3" xfId="0" applyNumberFormat="1" applyFont="1" applyBorder="1" applyAlignment="1">
      <alignment/>
    </xf>
    <xf numFmtId="1" fontId="9" fillId="0" borderId="2" xfId="0" applyNumberFormat="1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2" fontId="4" fillId="0" borderId="3" xfId="0" applyNumberFormat="1" applyFont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horizontal="right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2" borderId="7" xfId="18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pandingknowledge.com/Jerome/PG/Main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="75" zoomScaleNormal="75" workbookViewId="0" topLeftCell="A1">
      <selection activeCell="T16" sqref="T16"/>
    </sheetView>
  </sheetViews>
  <sheetFormatPr defaultColWidth="9.00390625" defaultRowHeight="12.75"/>
  <cols>
    <col min="1" max="1" width="4.125" style="28" customWidth="1"/>
    <col min="2" max="2" width="3.375" style="2" customWidth="1"/>
    <col min="3" max="3" width="4.375" style="2" customWidth="1"/>
    <col min="4" max="4" width="6.00390625" style="12" customWidth="1"/>
    <col min="5" max="5" width="10.25390625" style="4" customWidth="1"/>
    <col min="6" max="6" width="10.75390625" style="13" customWidth="1"/>
    <col min="7" max="7" width="9.00390625" style="26" customWidth="1"/>
    <col min="8" max="8" width="5.875" style="27" customWidth="1"/>
    <col min="9" max="9" width="5.875" style="4" customWidth="1"/>
    <col min="10" max="10" width="9.00390625" style="13" customWidth="1"/>
    <col min="11" max="11" width="5.875" style="12" customWidth="1"/>
    <col min="12" max="12" width="6.00390625" style="29" customWidth="1"/>
    <col min="13" max="13" width="6.00390625" style="19" customWidth="1"/>
    <col min="14" max="14" width="2.375" style="20" bestFit="1" customWidth="1"/>
    <col min="15" max="15" width="4.125" style="21" bestFit="1" customWidth="1"/>
    <col min="16" max="16" width="7.25390625" style="30" bestFit="1" customWidth="1"/>
    <col min="17" max="17" width="6.375" style="15" customWidth="1"/>
    <col min="18" max="18" width="6.125" style="12" customWidth="1"/>
    <col min="19" max="19" width="5.00390625" style="12" customWidth="1"/>
    <col min="20" max="20" width="65.75390625" style="12" customWidth="1"/>
    <col min="21" max="21" width="11.625" style="1" customWidth="1"/>
    <col min="22" max="16384" width="10.75390625" style="2" customWidth="1"/>
  </cols>
  <sheetData>
    <row r="1" spans="1:20" ht="15.75">
      <c r="A1" s="48" t="s">
        <v>16</v>
      </c>
      <c r="B1" s="49"/>
      <c r="C1" s="49"/>
      <c r="D1" s="49"/>
      <c r="E1" s="50"/>
      <c r="F1" s="49"/>
      <c r="G1" s="49"/>
      <c r="H1" s="49"/>
      <c r="I1" s="50"/>
      <c r="J1" s="49"/>
      <c r="K1" s="50"/>
      <c r="L1" s="51"/>
      <c r="M1" s="51"/>
      <c r="N1" s="49"/>
      <c r="O1" s="50"/>
      <c r="P1" s="51"/>
      <c r="Q1" s="49"/>
      <c r="R1" s="49"/>
      <c r="S1" s="49"/>
      <c r="T1" s="50"/>
    </row>
    <row r="2" spans="1:20" ht="15.75">
      <c r="A2" s="52" t="s">
        <v>17</v>
      </c>
      <c r="B2" s="54" t="s">
        <v>0</v>
      </c>
      <c r="C2" s="55"/>
      <c r="D2" s="56"/>
      <c r="E2" s="40" t="s">
        <v>19</v>
      </c>
      <c r="F2" s="64" t="s">
        <v>20</v>
      </c>
      <c r="G2" s="65"/>
      <c r="H2" s="65"/>
      <c r="I2" s="66"/>
      <c r="J2" s="64" t="s">
        <v>23</v>
      </c>
      <c r="K2" s="67"/>
      <c r="L2" s="45" t="s">
        <v>24</v>
      </c>
      <c r="M2" s="40" t="s">
        <v>25</v>
      </c>
      <c r="N2" s="64" t="s">
        <v>26</v>
      </c>
      <c r="O2" s="66"/>
      <c r="P2" s="68"/>
      <c r="Q2" s="47" t="s">
        <v>13</v>
      </c>
      <c r="R2" s="38" t="s">
        <v>11</v>
      </c>
      <c r="S2" s="40" t="s">
        <v>12</v>
      </c>
      <c r="T2" s="42" t="str">
        <f>"Comments (average of "&amp;TEXT(60*MAX(P:P)/INDEX(A:A,MATCH(MAX(P:P),P:P,0)),"0.0")&amp;" minutes per flight, "&amp;TEXT(MAX(P:P),"0.0")&amp;" hours in total)"</f>
        <v>Comments (average of 65.0 minutes per flight, 2.2 hours in total)</v>
      </c>
    </row>
    <row r="3" spans="1:20" ht="15.75">
      <c r="A3" s="46"/>
      <c r="B3" s="57"/>
      <c r="C3" s="58"/>
      <c r="D3" s="59"/>
      <c r="E3" s="41"/>
      <c r="F3" s="40" t="s">
        <v>21</v>
      </c>
      <c r="G3" s="38" t="s">
        <v>22</v>
      </c>
      <c r="H3" s="3" t="s">
        <v>9</v>
      </c>
      <c r="I3" s="63" t="s">
        <v>10</v>
      </c>
      <c r="J3" s="40" t="s">
        <v>22</v>
      </c>
      <c r="K3" s="4" t="s">
        <v>9</v>
      </c>
      <c r="L3" s="46"/>
      <c r="M3" s="41"/>
      <c r="N3" s="40" t="s">
        <v>2</v>
      </c>
      <c r="O3" s="63" t="s">
        <v>3</v>
      </c>
      <c r="P3" s="5" t="s">
        <v>8</v>
      </c>
      <c r="Q3" s="46"/>
      <c r="R3" s="39"/>
      <c r="S3" s="41"/>
      <c r="T3" s="43"/>
    </row>
    <row r="4" spans="1:20" ht="16.5" thickBot="1">
      <c r="A4" s="53"/>
      <c r="B4" s="35" t="s">
        <v>1</v>
      </c>
      <c r="C4" s="36" t="s">
        <v>36</v>
      </c>
      <c r="D4" s="6" t="s">
        <v>18</v>
      </c>
      <c r="E4" s="60"/>
      <c r="F4" s="61"/>
      <c r="G4" s="62"/>
      <c r="H4" s="8" t="s">
        <v>37</v>
      </c>
      <c r="I4" s="62"/>
      <c r="J4" s="61"/>
      <c r="K4" s="8" t="s">
        <v>37</v>
      </c>
      <c r="L4" s="9" t="s">
        <v>37</v>
      </c>
      <c r="M4" s="10" t="s">
        <v>38</v>
      </c>
      <c r="N4" s="61"/>
      <c r="O4" s="62"/>
      <c r="P4" s="7" t="s">
        <v>27</v>
      </c>
      <c r="Q4" s="9" t="s">
        <v>37</v>
      </c>
      <c r="R4" s="8" t="s">
        <v>37</v>
      </c>
      <c r="S4" s="8" t="s">
        <v>39</v>
      </c>
      <c r="T4" s="44"/>
    </row>
    <row r="5" spans="1:20" ht="32.25" thickTop="1">
      <c r="A5" s="11">
        <v>1</v>
      </c>
      <c r="B5" s="2">
        <v>12</v>
      </c>
      <c r="C5" s="2">
        <v>9</v>
      </c>
      <c r="D5" s="12">
        <v>1999</v>
      </c>
      <c r="E5" s="4" t="s">
        <v>5</v>
      </c>
      <c r="F5" s="13" t="s">
        <v>28</v>
      </c>
      <c r="G5" s="14" t="s">
        <v>4</v>
      </c>
      <c r="H5" s="15">
        <f>4040</f>
        <v>4040</v>
      </c>
      <c r="I5" s="4" t="s">
        <v>6</v>
      </c>
      <c r="J5" s="16" t="s">
        <v>7</v>
      </c>
      <c r="K5" s="17">
        <f>1700</f>
        <v>1700</v>
      </c>
      <c r="L5" s="18">
        <f aca="true" t="shared" si="0" ref="L5:L24">H5-K5</f>
        <v>2340</v>
      </c>
      <c r="M5" s="19">
        <v>3</v>
      </c>
      <c r="N5" s="20">
        <v>1</v>
      </c>
      <c r="O5" s="21">
        <v>15</v>
      </c>
      <c r="P5" s="22">
        <f>0+N5+O5/60</f>
        <v>1.25</v>
      </c>
      <c r="Q5" s="15">
        <v>4920</v>
      </c>
      <c r="R5" s="23">
        <f aca="true" t="shared" si="1" ref="R5:R24">IF(Q5&gt;H5,Q5-H5,T(0))</f>
        <v>880</v>
      </c>
      <c r="S5" s="12">
        <v>23</v>
      </c>
      <c r="T5" s="24" t="s">
        <v>35</v>
      </c>
    </row>
    <row r="6" spans="1:20" ht="15.75">
      <c r="A6" s="11">
        <f>A5+1</f>
        <v>2</v>
      </c>
      <c r="B6" s="2">
        <v>12</v>
      </c>
      <c r="C6" s="2">
        <v>10</v>
      </c>
      <c r="D6" s="12">
        <v>1999</v>
      </c>
      <c r="E6" s="4" t="s">
        <v>5</v>
      </c>
      <c r="F6" s="13" t="s">
        <v>28</v>
      </c>
      <c r="G6" s="14" t="s">
        <v>4</v>
      </c>
      <c r="H6" s="15">
        <f>4040</f>
        <v>4040</v>
      </c>
      <c r="I6" s="4" t="s">
        <v>6</v>
      </c>
      <c r="J6" s="16" t="s">
        <v>7</v>
      </c>
      <c r="K6" s="17">
        <f>1700</f>
        <v>1700</v>
      </c>
      <c r="L6" s="18">
        <f t="shared" si="0"/>
        <v>2340</v>
      </c>
      <c r="M6" s="19">
        <v>8</v>
      </c>
      <c r="N6" s="20">
        <v>0</v>
      </c>
      <c r="O6" s="21">
        <v>55</v>
      </c>
      <c r="P6" s="22">
        <f aca="true" t="shared" si="2" ref="P6:P24">P5+N6+O6/60</f>
        <v>2.1666666666666665</v>
      </c>
      <c r="Q6" s="15">
        <f>8040</f>
        <v>8040</v>
      </c>
      <c r="R6" s="23">
        <f t="shared" si="1"/>
        <v>4000</v>
      </c>
      <c r="S6" s="12">
        <v>0</v>
      </c>
      <c r="T6" s="25" t="s">
        <v>29</v>
      </c>
    </row>
    <row r="7" spans="1:20" ht="15.75">
      <c r="A7" s="11">
        <f aca="true" t="shared" si="3" ref="A7:A24">A6+1</f>
        <v>3</v>
      </c>
      <c r="L7" s="18">
        <f t="shared" si="0"/>
        <v>0</v>
      </c>
      <c r="P7" s="22">
        <f t="shared" si="2"/>
        <v>2.1666666666666665</v>
      </c>
      <c r="R7" s="23">
        <f t="shared" si="1"/>
      </c>
      <c r="T7" s="24"/>
    </row>
    <row r="8" spans="1:20" ht="15.75">
      <c r="A8" s="11">
        <f t="shared" si="3"/>
        <v>4</v>
      </c>
      <c r="L8" s="18">
        <f t="shared" si="0"/>
        <v>0</v>
      </c>
      <c r="P8" s="22">
        <f t="shared" si="2"/>
        <v>2.1666666666666665</v>
      </c>
      <c r="R8" s="23">
        <f t="shared" si="1"/>
      </c>
      <c r="T8" s="25"/>
    </row>
    <row r="9" spans="1:20" ht="15.75">
      <c r="A9" s="11">
        <f t="shared" si="3"/>
        <v>5</v>
      </c>
      <c r="L9" s="18">
        <f t="shared" si="0"/>
        <v>0</v>
      </c>
      <c r="P9" s="22">
        <f t="shared" si="2"/>
        <v>2.1666666666666665</v>
      </c>
      <c r="R9" s="23">
        <f t="shared" si="1"/>
      </c>
      <c r="T9" s="25"/>
    </row>
    <row r="10" spans="1:20" ht="15.75">
      <c r="A10" s="11">
        <f t="shared" si="3"/>
        <v>6</v>
      </c>
      <c r="L10" s="18">
        <f t="shared" si="0"/>
        <v>0</v>
      </c>
      <c r="P10" s="22">
        <f t="shared" si="2"/>
        <v>2.1666666666666665</v>
      </c>
      <c r="R10" s="23">
        <f t="shared" si="1"/>
      </c>
      <c r="T10" s="25"/>
    </row>
    <row r="11" spans="1:20" ht="15.75">
      <c r="A11" s="11">
        <f t="shared" si="3"/>
        <v>7</v>
      </c>
      <c r="L11" s="18">
        <f t="shared" si="0"/>
        <v>0</v>
      </c>
      <c r="P11" s="22">
        <f t="shared" si="2"/>
        <v>2.1666666666666665</v>
      </c>
      <c r="R11" s="23">
        <f t="shared" si="1"/>
      </c>
      <c r="T11" s="25"/>
    </row>
    <row r="12" spans="1:20" ht="15.75">
      <c r="A12" s="11">
        <f t="shared" si="3"/>
        <v>8</v>
      </c>
      <c r="L12" s="18">
        <f t="shared" si="0"/>
        <v>0</v>
      </c>
      <c r="P12" s="22">
        <f t="shared" si="2"/>
        <v>2.1666666666666665</v>
      </c>
      <c r="R12" s="23">
        <f t="shared" si="1"/>
      </c>
      <c r="T12" s="25"/>
    </row>
    <row r="13" spans="1:20" ht="15.75">
      <c r="A13" s="11">
        <f t="shared" si="3"/>
        <v>9</v>
      </c>
      <c r="L13" s="18">
        <f t="shared" si="0"/>
        <v>0</v>
      </c>
      <c r="P13" s="22">
        <f t="shared" si="2"/>
        <v>2.1666666666666665</v>
      </c>
      <c r="R13" s="23">
        <f t="shared" si="1"/>
      </c>
      <c r="T13" s="25"/>
    </row>
    <row r="14" spans="1:20" ht="15.75">
      <c r="A14" s="11">
        <f t="shared" si="3"/>
        <v>10</v>
      </c>
      <c r="L14" s="18">
        <f t="shared" si="0"/>
        <v>0</v>
      </c>
      <c r="P14" s="22">
        <f t="shared" si="2"/>
        <v>2.1666666666666665</v>
      </c>
      <c r="R14" s="23">
        <f t="shared" si="1"/>
      </c>
      <c r="T14" s="25"/>
    </row>
    <row r="15" spans="1:20" ht="15.75">
      <c r="A15" s="11">
        <f t="shared" si="3"/>
        <v>11</v>
      </c>
      <c r="L15" s="18">
        <f t="shared" si="0"/>
        <v>0</v>
      </c>
      <c r="P15" s="22">
        <f t="shared" si="2"/>
        <v>2.1666666666666665</v>
      </c>
      <c r="R15" s="23">
        <f t="shared" si="1"/>
      </c>
      <c r="T15" s="25"/>
    </row>
    <row r="16" spans="1:20" ht="15.75">
      <c r="A16" s="11">
        <f t="shared" si="3"/>
        <v>12</v>
      </c>
      <c r="L16" s="18">
        <f t="shared" si="0"/>
        <v>0</v>
      </c>
      <c r="P16" s="22">
        <f t="shared" si="2"/>
        <v>2.1666666666666665</v>
      </c>
      <c r="R16" s="23">
        <f t="shared" si="1"/>
      </c>
      <c r="T16" s="25"/>
    </row>
    <row r="17" spans="1:20" ht="15.75">
      <c r="A17" s="11">
        <f t="shared" si="3"/>
        <v>13</v>
      </c>
      <c r="L17" s="18">
        <f t="shared" si="0"/>
        <v>0</v>
      </c>
      <c r="P17" s="22">
        <f t="shared" si="2"/>
        <v>2.1666666666666665</v>
      </c>
      <c r="R17" s="23">
        <f t="shared" si="1"/>
      </c>
      <c r="T17" s="25"/>
    </row>
    <row r="18" spans="1:20" ht="15.75">
      <c r="A18" s="11">
        <f t="shared" si="3"/>
        <v>14</v>
      </c>
      <c r="L18" s="18">
        <f t="shared" si="0"/>
        <v>0</v>
      </c>
      <c r="P18" s="22">
        <f t="shared" si="2"/>
        <v>2.1666666666666665</v>
      </c>
      <c r="R18" s="23">
        <f t="shared" si="1"/>
      </c>
      <c r="T18" s="25"/>
    </row>
    <row r="19" spans="1:20" ht="15.75">
      <c r="A19" s="11">
        <f t="shared" si="3"/>
        <v>15</v>
      </c>
      <c r="L19" s="18">
        <f t="shared" si="0"/>
        <v>0</v>
      </c>
      <c r="P19" s="22">
        <f t="shared" si="2"/>
        <v>2.1666666666666665</v>
      </c>
      <c r="R19" s="23">
        <f t="shared" si="1"/>
      </c>
      <c r="T19" s="25"/>
    </row>
    <row r="20" spans="1:20" ht="15.75">
      <c r="A20" s="11">
        <f t="shared" si="3"/>
        <v>16</v>
      </c>
      <c r="L20" s="18">
        <f t="shared" si="0"/>
        <v>0</v>
      </c>
      <c r="P20" s="22">
        <f t="shared" si="2"/>
        <v>2.1666666666666665</v>
      </c>
      <c r="R20" s="23">
        <f t="shared" si="1"/>
      </c>
      <c r="T20" s="25"/>
    </row>
    <row r="21" spans="1:20" ht="15.75">
      <c r="A21" s="11">
        <f t="shared" si="3"/>
        <v>17</v>
      </c>
      <c r="L21" s="18">
        <f t="shared" si="0"/>
        <v>0</v>
      </c>
      <c r="P21" s="22">
        <f t="shared" si="2"/>
        <v>2.1666666666666665</v>
      </c>
      <c r="R21" s="23">
        <f t="shared" si="1"/>
      </c>
      <c r="T21" s="25"/>
    </row>
    <row r="22" spans="1:20" ht="15.75">
      <c r="A22" s="11">
        <f t="shared" si="3"/>
        <v>18</v>
      </c>
      <c r="L22" s="18">
        <f t="shared" si="0"/>
        <v>0</v>
      </c>
      <c r="P22" s="22">
        <f t="shared" si="2"/>
        <v>2.1666666666666665</v>
      </c>
      <c r="R22" s="23">
        <f t="shared" si="1"/>
      </c>
      <c r="T22" s="25"/>
    </row>
    <row r="23" spans="1:20" ht="15.75">
      <c r="A23" s="11">
        <f t="shared" si="3"/>
        <v>19</v>
      </c>
      <c r="L23" s="18">
        <f t="shared" si="0"/>
        <v>0</v>
      </c>
      <c r="P23" s="22">
        <f t="shared" si="2"/>
        <v>2.1666666666666665</v>
      </c>
      <c r="R23" s="23">
        <f t="shared" si="1"/>
      </c>
      <c r="T23" s="25"/>
    </row>
    <row r="24" spans="1:20" ht="16.5" thickBot="1">
      <c r="A24" s="11">
        <f t="shared" si="3"/>
        <v>20</v>
      </c>
      <c r="L24" s="18">
        <f t="shared" si="0"/>
        <v>0</v>
      </c>
      <c r="P24" s="22">
        <f t="shared" si="2"/>
        <v>2.1666666666666665</v>
      </c>
      <c r="R24" s="23">
        <f t="shared" si="1"/>
      </c>
      <c r="T24" s="25"/>
    </row>
    <row r="25" spans="19:20" ht="16.5" thickTop="1">
      <c r="S25" s="27"/>
      <c r="T25" s="31" t="s">
        <v>14</v>
      </c>
    </row>
    <row r="26" spans="19:20" ht="15.75">
      <c r="S26" s="27"/>
      <c r="T26" s="32" t="s">
        <v>34</v>
      </c>
    </row>
    <row r="27" spans="19:20" ht="15.75">
      <c r="S27" s="27"/>
      <c r="T27" s="32" t="s">
        <v>30</v>
      </c>
    </row>
    <row r="28" spans="19:20" ht="15.75">
      <c r="S28" s="27"/>
      <c r="T28" s="32" t="s">
        <v>31</v>
      </c>
    </row>
    <row r="29" spans="19:20" ht="15.75">
      <c r="S29" s="27"/>
      <c r="T29" s="37" t="s">
        <v>40</v>
      </c>
    </row>
    <row r="30" spans="19:20" ht="47.25" customHeight="1">
      <c r="S30" s="27"/>
      <c r="T30" s="33" t="s">
        <v>32</v>
      </c>
    </row>
    <row r="31" spans="19:20" ht="32.25" customHeight="1">
      <c r="S31" s="27"/>
      <c r="T31" s="33" t="s">
        <v>33</v>
      </c>
    </row>
    <row r="32" spans="19:20" ht="16.5" thickBot="1">
      <c r="S32" s="27"/>
      <c r="T32" s="34" t="s">
        <v>15</v>
      </c>
    </row>
    <row r="33" ht="16.5" thickTop="1"/>
  </sheetData>
  <mergeCells count="19">
    <mergeCell ref="J2:K2"/>
    <mergeCell ref="N2:P2"/>
    <mergeCell ref="M2:M3"/>
    <mergeCell ref="O3:O4"/>
    <mergeCell ref="A1:T1"/>
    <mergeCell ref="A2:A4"/>
    <mergeCell ref="B2:D3"/>
    <mergeCell ref="E2:E4"/>
    <mergeCell ref="F3:F4"/>
    <mergeCell ref="G3:G4"/>
    <mergeCell ref="I3:I4"/>
    <mergeCell ref="J3:J4"/>
    <mergeCell ref="N3:N4"/>
    <mergeCell ref="F2:I2"/>
    <mergeCell ref="R2:R3"/>
    <mergeCell ref="S2:S3"/>
    <mergeCell ref="T2:T4"/>
    <mergeCell ref="L2:L3"/>
    <mergeCell ref="Q2:Q3"/>
  </mergeCells>
  <hyperlinks>
    <hyperlink ref="T29" r:id="rId1" display="http://www.expandingknowledge.com/Jerome/PG/Main.htm"/>
  </hyperlinks>
  <printOptions gridLines="1" horizontalCentered="1" verticalCentered="1"/>
  <pageMargins left="0.4" right="0.44" top="0.42" bottom="0.41" header="0.5" footer="0.5"/>
  <pageSetup fitToHeight="100" fitToWidth="1" horizontalDpi="600" verticalDpi="600" orientation="landscape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Jerome Daoust</cp:lastModifiedBy>
  <dcterms:modified xsi:type="dcterms:W3CDTF">2004-02-10T22:45:55Z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